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35" yWindow="109" windowWidth="25295" windowHeight="1111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33" i="1"/>
  <c r="M32"/>
  <c r="M31"/>
  <c r="M30"/>
  <c r="K33"/>
  <c r="L32"/>
  <c r="L31"/>
  <c r="L30"/>
  <c r="D32"/>
  <c r="D31"/>
  <c r="D30"/>
  <c r="E33"/>
  <c r="E32"/>
  <c r="E31"/>
  <c r="E30"/>
  <c r="C33"/>
  <c r="R9"/>
  <c r="N6"/>
  <c r="N5"/>
  <c r="N4"/>
  <c r="L7"/>
  <c r="M6"/>
  <c r="M5"/>
  <c r="M4"/>
  <c r="E7"/>
  <c r="E6"/>
  <c r="E5"/>
  <c r="E4"/>
  <c r="D5"/>
  <c r="D6"/>
  <c r="D4"/>
  <c r="C7"/>
  <c r="N7" l="1"/>
</calcChain>
</file>

<file path=xl/sharedStrings.xml><?xml version="1.0" encoding="utf-8"?>
<sst xmlns="http://schemas.openxmlformats.org/spreadsheetml/2006/main" count="20" uniqueCount="7">
  <si>
    <t>VCEL</t>
  </si>
  <si>
    <t>DISCA</t>
  </si>
  <si>
    <t>WOW</t>
  </si>
  <si>
    <t>CM20180101</t>
  </si>
  <si>
    <t>GAIN/LOSS</t>
  </si>
  <si>
    <t>CM20180101A</t>
  </si>
  <si>
    <t>CM20130101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</si>
</sst>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10" fontId="0" fillId="0" borderId="0" xfId="0" applyNumberForma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CatName val="1"/>
            <c:showLeaderLines val="1"/>
          </c:dLbls>
          <c:cat>
            <c:strRef>
              <c:f>Sheet1!$D$4:$D$6</c:f>
              <c:strCache>
                <c:ptCount val="3"/>
                <c:pt idx="0">
                  <c:v>VCEL</c:v>
                </c:pt>
                <c:pt idx="1">
                  <c:v>DISCA</c:v>
                </c:pt>
                <c:pt idx="2">
                  <c:v>WOW</c:v>
                </c:pt>
              </c:strCache>
            </c:strRef>
          </c:cat>
          <c:val>
            <c:numRef>
              <c:f>Sheet1!$E$4:$E$6</c:f>
              <c:numCache>
                <c:formatCode>0.00%</c:formatCode>
                <c:ptCount val="3"/>
                <c:pt idx="0">
                  <c:v>0.65171998339854376</c:v>
                </c:pt>
                <c:pt idx="1">
                  <c:v>0.23505163778201321</c:v>
                </c:pt>
                <c:pt idx="2">
                  <c:v>0.11322837881944305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CatName val="1"/>
            <c:showLeaderLines val="1"/>
          </c:dLbls>
          <c:cat>
            <c:strRef>
              <c:f>Sheet1!$M$4:$M$6</c:f>
              <c:strCache>
                <c:ptCount val="3"/>
                <c:pt idx="0">
                  <c:v>VCEL</c:v>
                </c:pt>
                <c:pt idx="1">
                  <c:v>DISCA</c:v>
                </c:pt>
                <c:pt idx="2">
                  <c:v>WOW</c:v>
                </c:pt>
              </c:strCache>
            </c:strRef>
          </c:cat>
          <c:val>
            <c:numRef>
              <c:f>Sheet1!$N$4:$N$6</c:f>
              <c:numCache>
                <c:formatCode>0.00%</c:formatCode>
                <c:ptCount val="3"/>
                <c:pt idx="0">
                  <c:v>0.42636249561015277</c:v>
                </c:pt>
                <c:pt idx="1">
                  <c:v>0.32672785411947364</c:v>
                </c:pt>
                <c:pt idx="2">
                  <c:v>0.24690965027037348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CatName val="1"/>
            <c:showLeaderLines val="1"/>
          </c:dLbls>
          <c:cat>
            <c:strRef>
              <c:f>Sheet1!$D$30:$D$32</c:f>
              <c:strCache>
                <c:ptCount val="3"/>
                <c:pt idx="0">
                  <c:v>VCEL</c:v>
                </c:pt>
                <c:pt idx="1">
                  <c:v>DISCA</c:v>
                </c:pt>
                <c:pt idx="2">
                  <c:v>WOW</c:v>
                </c:pt>
              </c:strCache>
            </c:strRef>
          </c:cat>
          <c:val>
            <c:numRef>
              <c:f>Sheet1!$E$30:$E$32</c:f>
              <c:numCache>
                <c:formatCode>0.00%</c:formatCode>
                <c:ptCount val="3"/>
                <c:pt idx="0">
                  <c:v>0.64892599985532706</c:v>
                </c:pt>
                <c:pt idx="1">
                  <c:v>0.23845403412323385</c:v>
                </c:pt>
                <c:pt idx="2">
                  <c:v>0.11261996602143892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CatName val="1"/>
            <c:showLeaderLines val="1"/>
          </c:dLbls>
          <c:cat>
            <c:strRef>
              <c:f>Sheet1!$L$30:$L$32</c:f>
              <c:strCache>
                <c:ptCount val="3"/>
                <c:pt idx="0">
                  <c:v>VCEL</c:v>
                </c:pt>
                <c:pt idx="1">
                  <c:v>DISCA</c:v>
                </c:pt>
                <c:pt idx="2">
                  <c:v>WOW</c:v>
                </c:pt>
              </c:strCache>
            </c:strRef>
          </c:cat>
          <c:val>
            <c:numRef>
              <c:f>Sheet1!$M$30:$M$32</c:f>
              <c:numCache>
                <c:formatCode>0.00%</c:formatCode>
                <c:ptCount val="3"/>
                <c:pt idx="0">
                  <c:v>0.44302475155840765</c:v>
                </c:pt>
                <c:pt idx="1">
                  <c:v>0.33528718287013337</c:v>
                </c:pt>
                <c:pt idx="2">
                  <c:v>0.22168806557145901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474453</xdr:colOff>
      <xdr:row>9</xdr:row>
      <xdr:rowOff>138022</xdr:rowOff>
    </xdr:from>
    <xdr:to>
      <xdr:col>8</xdr:col>
      <xdr:colOff>0</xdr:colOff>
      <xdr:row>24</xdr:row>
      <xdr:rowOff>163901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569343</xdr:colOff>
      <xdr:row>9</xdr:row>
      <xdr:rowOff>120769</xdr:rowOff>
    </xdr:from>
    <xdr:to>
      <xdr:col>16</xdr:col>
      <xdr:colOff>94891</xdr:colOff>
      <xdr:row>24</xdr:row>
      <xdr:rowOff>146648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60385</xdr:colOff>
      <xdr:row>37</xdr:row>
      <xdr:rowOff>94890</xdr:rowOff>
    </xdr:from>
    <xdr:to>
      <xdr:col>8</xdr:col>
      <xdr:colOff>86264</xdr:colOff>
      <xdr:row>52</xdr:row>
      <xdr:rowOff>120770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577969</xdr:colOff>
      <xdr:row>37</xdr:row>
      <xdr:rowOff>77637</xdr:rowOff>
    </xdr:from>
    <xdr:to>
      <xdr:col>15</xdr:col>
      <xdr:colOff>396815</xdr:colOff>
      <xdr:row>52</xdr:row>
      <xdr:rowOff>103517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36"/>
  <sheetViews>
    <sheetView tabSelected="1" topLeftCell="A22" workbookViewId="0">
      <selection activeCell="L30" sqref="L30:M32"/>
    </sheetView>
  </sheetViews>
  <sheetFormatPr defaultRowHeight="14.3"/>
  <cols>
    <col min="2" max="2" width="9.75" bestFit="1" customWidth="1"/>
    <col min="3" max="3" width="11.125" bestFit="1" customWidth="1"/>
    <col min="11" max="11" width="12.75" bestFit="1" customWidth="1"/>
    <col min="12" max="12" width="11.125" bestFit="1" customWidth="1"/>
  </cols>
  <sheetData>
    <row r="2" spans="2:18">
      <c r="D2" t="s">
        <v>3</v>
      </c>
      <c r="K2" t="s">
        <v>5</v>
      </c>
    </row>
    <row r="4" spans="2:18">
      <c r="B4" t="s">
        <v>0</v>
      </c>
      <c r="C4" s="1">
        <v>3234.76</v>
      </c>
      <c r="D4" t="str">
        <f>B4</f>
        <v>VCEL</v>
      </c>
      <c r="E4" s="2">
        <f>C4/$C$7</f>
        <v>0.65171998339854376</v>
      </c>
      <c r="K4" t="s">
        <v>0</v>
      </c>
      <c r="L4" s="1">
        <v>2076.04</v>
      </c>
      <c r="M4" t="str">
        <f>K4</f>
        <v>VCEL</v>
      </c>
      <c r="N4" s="2">
        <f>L4/$L$7</f>
        <v>0.42636249561015277</v>
      </c>
    </row>
    <row r="5" spans="2:18">
      <c r="B5" t="s">
        <v>1</v>
      </c>
      <c r="C5" s="1">
        <v>1166.6600000000001</v>
      </c>
      <c r="D5" t="str">
        <f t="shared" ref="D5:D7" si="0">B5</f>
        <v>DISCA</v>
      </c>
      <c r="E5" s="2">
        <f>C5/$C$7</f>
        <v>0.23505163778201321</v>
      </c>
      <c r="K5" t="s">
        <v>1</v>
      </c>
      <c r="L5" s="1">
        <v>1590.9</v>
      </c>
      <c r="M5" t="str">
        <f t="shared" ref="M5:M7" si="1">K5</f>
        <v>DISCA</v>
      </c>
      <c r="N5" s="2">
        <f>L5/$L$7</f>
        <v>0.32672785411947364</v>
      </c>
    </row>
    <row r="6" spans="2:18">
      <c r="B6" t="s">
        <v>2</v>
      </c>
      <c r="C6" s="1">
        <v>562</v>
      </c>
      <c r="D6" t="str">
        <f t="shared" si="0"/>
        <v>WOW</v>
      </c>
      <c r="E6" s="2">
        <f>C6/$C$7</f>
        <v>0.11322837881944305</v>
      </c>
      <c r="K6" t="s">
        <v>2</v>
      </c>
      <c r="L6" s="1">
        <v>1202.25</v>
      </c>
      <c r="M6" t="str">
        <f t="shared" si="1"/>
        <v>WOW</v>
      </c>
      <c r="N6" s="2">
        <f>L6/$L$7</f>
        <v>0.24690965027037348</v>
      </c>
    </row>
    <row r="7" spans="2:18">
      <c r="C7" s="1">
        <f>SUM(C4:C6)</f>
        <v>4963.42</v>
      </c>
      <c r="E7" s="2">
        <f>SUM(E4:E6)</f>
        <v>1</v>
      </c>
      <c r="L7" s="1">
        <f>SUM(L4:L6)</f>
        <v>4869.1900000000005</v>
      </c>
      <c r="N7" s="2">
        <f>SUM(N4:N6)</f>
        <v>0.99999999999999989</v>
      </c>
    </row>
    <row r="9" spans="2:18">
      <c r="B9" t="s">
        <v>4</v>
      </c>
      <c r="C9" s="1">
        <v>14532.43</v>
      </c>
      <c r="K9" t="s">
        <v>4</v>
      </c>
      <c r="L9" s="1">
        <v>14017.38</v>
      </c>
      <c r="R9" s="2">
        <f>(C9-L9)/L9</f>
        <v>3.6743671071198837E-2</v>
      </c>
    </row>
    <row r="28" spans="2:13">
      <c r="D28" t="s">
        <v>6</v>
      </c>
      <c r="K28" t="s">
        <v>6</v>
      </c>
    </row>
    <row r="30" spans="2:13">
      <c r="B30" t="s">
        <v>0</v>
      </c>
      <c r="C30" s="1">
        <v>13277</v>
      </c>
      <c r="D30" t="str">
        <f>B30</f>
        <v>VCEL</v>
      </c>
      <c r="E30" s="2">
        <f>C30/$C$33</f>
        <v>0.64892599985532706</v>
      </c>
      <c r="J30" t="s">
        <v>0</v>
      </c>
      <c r="K30" s="1">
        <v>7917.92</v>
      </c>
      <c r="L30" t="str">
        <f>J30</f>
        <v>VCEL</v>
      </c>
      <c r="M30" s="2">
        <f>K30/$K$33</f>
        <v>0.44302475155840765</v>
      </c>
    </row>
    <row r="31" spans="2:13">
      <c r="B31" t="s">
        <v>1</v>
      </c>
      <c r="C31" s="1">
        <v>4878.76</v>
      </c>
      <c r="D31" t="str">
        <f t="shared" ref="D31:D32" si="2">B31</f>
        <v>DISCA</v>
      </c>
      <c r="E31" s="2">
        <f>C31/$C$33</f>
        <v>0.23845403412323385</v>
      </c>
      <c r="J31" t="s">
        <v>1</v>
      </c>
      <c r="K31" s="1">
        <v>5992.39</v>
      </c>
      <c r="L31" t="str">
        <f t="shared" ref="L31:L32" si="3">J31</f>
        <v>DISCA</v>
      </c>
      <c r="M31" s="2">
        <f t="shared" ref="M31:M32" si="4">K31/$K$33</f>
        <v>0.33528718287013337</v>
      </c>
    </row>
    <row r="32" spans="2:13">
      <c r="B32" t="s">
        <v>2</v>
      </c>
      <c r="C32" s="1">
        <v>2304.1999999999998</v>
      </c>
      <c r="D32" t="str">
        <f t="shared" si="2"/>
        <v>WOW</v>
      </c>
      <c r="E32" s="2">
        <f>C32/$C$33</f>
        <v>0.11261996602143892</v>
      </c>
      <c r="J32" t="s">
        <v>2</v>
      </c>
      <c r="K32" s="1">
        <v>3962.1</v>
      </c>
      <c r="L32" t="str">
        <f t="shared" si="3"/>
        <v>WOW</v>
      </c>
      <c r="M32" s="2">
        <f t="shared" si="4"/>
        <v>0.22168806557145901</v>
      </c>
    </row>
    <row r="33" spans="2:13">
      <c r="C33" s="3">
        <f>SUM(C30:C32)</f>
        <v>20459.960000000003</v>
      </c>
      <c r="E33" s="2">
        <f>SUM(E30:E32)</f>
        <v>0.99999999999999978</v>
      </c>
      <c r="K33" s="3">
        <f>SUM(K30:K32)</f>
        <v>17872.41</v>
      </c>
      <c r="M33" s="2">
        <f>SUM(M30:M32)</f>
        <v>1</v>
      </c>
    </row>
    <row r="36" spans="2:13">
      <c r="B36" t="s">
        <v>4</v>
      </c>
      <c r="C36" s="1">
        <v>58464.88</v>
      </c>
      <c r="K36" t="s">
        <v>4</v>
      </c>
      <c r="L36" s="1">
        <v>51922.28</v>
      </c>
    </row>
  </sheetData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2021-03-03T17:27:53Z</dcterms:created>
  <dcterms:modified xsi:type="dcterms:W3CDTF">2021-03-03T19:29:48Z</dcterms:modified>
</cp:coreProperties>
</file>