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0" yWindow="23" windowWidth="19200" windowHeight="969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C8"/>
  <c r="B8"/>
  <c r="D7"/>
  <c r="C7"/>
  <c r="D8" l="1"/>
</calcChain>
</file>

<file path=xl/sharedStrings.xml><?xml version="1.0" encoding="utf-8"?>
<sst xmlns="http://schemas.openxmlformats.org/spreadsheetml/2006/main" count="17" uniqueCount="17">
  <si>
    <t>Total Earnings</t>
  </si>
  <si>
    <t>Market Capitalization</t>
  </si>
  <si>
    <t>Symbol</t>
  </si>
  <si>
    <t>KLIC</t>
  </si>
  <si>
    <t>BTI</t>
  </si>
  <si>
    <t>Earnings % of Market Capitalization</t>
  </si>
  <si>
    <t>THOR</t>
  </si>
  <si>
    <t>BKE</t>
  </si>
  <si>
    <t>STLD</t>
  </si>
  <si>
    <t>OSB</t>
  </si>
  <si>
    <t>AGX</t>
  </si>
  <si>
    <t>LPX</t>
  </si>
  <si>
    <t>ARCH</t>
  </si>
  <si>
    <t>GPS</t>
  </si>
  <si>
    <t>LYB</t>
  </si>
  <si>
    <t>KSS</t>
  </si>
  <si>
    <t>Yield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</si>
</sst>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9" fontId="0" fillId="0" borderId="0" xfId="2" applyFont="1"/>
    <xf numFmtId="0" fontId="2" fillId="0" borderId="0" xfId="0" applyFont="1"/>
    <xf numFmtId="44" fontId="2" fillId="0" borderId="0" xfId="1" applyFont="1"/>
    <xf numFmtId="9" fontId="2" fillId="0" borderId="0" xfId="2" applyFont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24"/>
  <sheetViews>
    <sheetView tabSelected="1" topLeftCell="A4" workbookViewId="0">
      <selection activeCell="C22" sqref="C22"/>
    </sheetView>
  </sheetViews>
  <sheetFormatPr defaultRowHeight="14.25"/>
  <cols>
    <col min="1" max="1" width="11.46484375" bestFit="1" customWidth="1"/>
    <col min="2" max="2" width="18" style="1" bestFit="1" customWidth="1"/>
    <col min="3" max="3" width="22.46484375" style="1" customWidth="1"/>
    <col min="4" max="4" width="29.73046875" bestFit="1" customWidth="1"/>
    <col min="5" max="5" width="9.06640625" style="2"/>
  </cols>
  <sheetData>
    <row r="6" spans="1:5">
      <c r="A6" s="3" t="s">
        <v>2</v>
      </c>
      <c r="B6" s="4" t="s">
        <v>0</v>
      </c>
      <c r="C6" s="4" t="s">
        <v>1</v>
      </c>
      <c r="D6" s="3" t="s">
        <v>5</v>
      </c>
      <c r="E6" s="5" t="s">
        <v>16</v>
      </c>
    </row>
    <row r="7" spans="1:5">
      <c r="A7" t="s">
        <v>3</v>
      </c>
      <c r="B7" s="1">
        <v>133303200</v>
      </c>
      <c r="C7" s="1">
        <f>66320000*23.88</f>
        <v>1583721600</v>
      </c>
      <c r="D7" s="2">
        <f>B7/C7</f>
        <v>8.4170854271356788E-2</v>
      </c>
      <c r="E7" s="6"/>
    </row>
    <row r="8" spans="1:5">
      <c r="A8" t="s">
        <v>4</v>
      </c>
      <c r="B8" s="1">
        <f>2280000000*22.16</f>
        <v>50524800000</v>
      </c>
      <c r="C8" s="1">
        <f>2280000000*40.75</f>
        <v>92910000000</v>
      </c>
      <c r="D8" s="2">
        <f>B8/C8</f>
        <v>0.54380368098159504</v>
      </c>
      <c r="E8" s="6">
        <v>6.5799999999999997E-2</v>
      </c>
    </row>
    <row r="9" spans="1:5">
      <c r="A9" t="s">
        <v>6</v>
      </c>
      <c r="B9" s="1">
        <f>52610000*4.45</f>
        <v>234114500</v>
      </c>
      <c r="C9" s="1">
        <f>52610000*64.15</f>
        <v>3374931500.0000005</v>
      </c>
      <c r="D9" s="2">
        <f>B9/C9</f>
        <v>6.9368667186282137E-2</v>
      </c>
      <c r="E9" s="6"/>
    </row>
    <row r="10" spans="1:5">
      <c r="A10" t="s">
        <v>7</v>
      </c>
      <c r="B10" s="1">
        <f>50670000*2.01</f>
        <v>101846699.99999999</v>
      </c>
      <c r="C10" s="1">
        <f>50670000*18.86</f>
        <v>955636200</v>
      </c>
      <c r="D10" s="2">
        <f>B10/C10</f>
        <v>0.1065747613997879</v>
      </c>
      <c r="E10" s="6"/>
    </row>
    <row r="11" spans="1:5">
      <c r="A11" t="s">
        <v>8</v>
      </c>
      <c r="B11" s="1">
        <f>232960000*5.35</f>
        <v>1246336000</v>
      </c>
      <c r="C11" s="1">
        <f>232960000*35.81</f>
        <v>8342297600.000001</v>
      </c>
      <c r="D11" s="2">
        <f>B11/C11</f>
        <v>0.14939960904775201</v>
      </c>
      <c r="E11" s="6"/>
    </row>
    <row r="12" spans="1:5">
      <c r="A12" t="s">
        <v>9</v>
      </c>
      <c r="B12" s="1">
        <f>86800000*4.27</f>
        <v>370635999.99999994</v>
      </c>
      <c r="C12" s="1">
        <f>86800000*7.4</f>
        <v>642320000</v>
      </c>
      <c r="D12" s="2">
        <f>B12/C12</f>
        <v>0.57702702702702691</v>
      </c>
      <c r="E12" s="6">
        <v>6.8599999999999994E-2</v>
      </c>
    </row>
    <row r="13" spans="1:5">
      <c r="A13" t="s">
        <v>10</v>
      </c>
      <c r="B13" s="1">
        <f>15600000*3.85</f>
        <v>60060000</v>
      </c>
      <c r="C13" s="1">
        <f>15600000*51.88</f>
        <v>809328000</v>
      </c>
      <c r="D13" s="2">
        <f>B13/C13</f>
        <v>7.420971472629144E-2</v>
      </c>
      <c r="E13" s="6"/>
    </row>
    <row r="14" spans="1:5">
      <c r="A14" t="s">
        <v>11</v>
      </c>
      <c r="B14" s="1">
        <f>132820000*2.74</f>
        <v>363926800</v>
      </c>
      <c r="C14" s="1">
        <f>132820000*7.31</f>
        <v>970914200</v>
      </c>
      <c r="D14" s="2">
        <f>B14/C14</f>
        <v>0.37482900136798908</v>
      </c>
      <c r="E14" s="6"/>
    </row>
    <row r="15" spans="1:5">
      <c r="A15" t="s">
        <v>12</v>
      </c>
      <c r="B15" s="1">
        <f>17690000*15.15</f>
        <v>268003500</v>
      </c>
      <c r="C15" s="1">
        <f>17690000*18.2</f>
        <v>321958000</v>
      </c>
      <c r="D15" s="2">
        <f>B15/C15</f>
        <v>0.83241758241758246</v>
      </c>
      <c r="E15" s="6"/>
    </row>
    <row r="16" spans="1:5">
      <c r="A16" t="s">
        <v>13</v>
      </c>
      <c r="B16" s="1">
        <f>393050000</f>
        <v>393050000</v>
      </c>
      <c r="C16" s="1">
        <f>393050000*26.24</f>
        <v>10313632000</v>
      </c>
      <c r="D16" s="2">
        <f>B16/C16</f>
        <v>3.8109756097560975E-2</v>
      </c>
      <c r="E16" s="6"/>
    </row>
    <row r="17" spans="1:5">
      <c r="A17" t="s">
        <v>14</v>
      </c>
      <c r="B17" s="1">
        <f>371160000*12.02</f>
        <v>4461343200</v>
      </c>
      <c r="C17" s="1">
        <f>371160000*91.06</f>
        <v>33797829600</v>
      </c>
      <c r="D17" s="2">
        <f>B17/C17</f>
        <v>0.1320008785416209</v>
      </c>
      <c r="E17" s="6"/>
    </row>
    <row r="18" spans="1:5">
      <c r="A18" t="s">
        <v>15</v>
      </c>
      <c r="B18" s="1">
        <f>168050000*4.85</f>
        <v>815042499.99999988</v>
      </c>
      <c r="C18" s="1">
        <f>168050000*72</f>
        <v>12099600000</v>
      </c>
      <c r="D18" s="2">
        <f>B18/C18</f>
        <v>6.7361111111111108E-2</v>
      </c>
      <c r="E18" s="6">
        <v>7.2099999999999997E-2</v>
      </c>
    </row>
    <row r="19" spans="1:5">
      <c r="E19" s="6"/>
    </row>
    <row r="20" spans="1:5">
      <c r="E20" s="6"/>
    </row>
    <row r="21" spans="1:5">
      <c r="E21" s="6"/>
    </row>
    <row r="22" spans="1:5">
      <c r="E22" s="6"/>
    </row>
    <row r="23" spans="1:5">
      <c r="E23" s="6"/>
    </row>
    <row r="24" spans="1:5">
      <c r="E24" s="6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2019-04-06T10:14:37Z</dcterms:created>
  <dcterms:modified xsi:type="dcterms:W3CDTF">2019-04-09T06:29:51Z</dcterms:modified>
</cp:coreProperties>
</file>