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7235" windowHeight="5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8" i="1"/>
  <c r="E17"/>
  <c r="E15"/>
  <c r="E13"/>
  <c r="E11"/>
  <c r="E10"/>
  <c r="E9"/>
  <c r="C9"/>
  <c r="H7"/>
  <c r="G7"/>
  <c r="D7"/>
  <c r="E7"/>
  <c r="F7" s="1"/>
  <c r="C7"/>
  <c r="B7"/>
</calcChain>
</file>

<file path=xl/sharedStrings.xml><?xml version="1.0" encoding="utf-8"?>
<sst xmlns="http://schemas.openxmlformats.org/spreadsheetml/2006/main" count="16" uniqueCount="16">
  <si>
    <t>Price2</t>
  </si>
  <si>
    <t>Price1</t>
  </si>
  <si>
    <t>Investment</t>
  </si>
  <si>
    <t>Shares</t>
  </si>
  <si>
    <t>Exposure</t>
  </si>
  <si>
    <t>MV</t>
  </si>
  <si>
    <t>Gain/Loss</t>
  </si>
  <si>
    <t>Return</t>
  </si>
  <si>
    <t>Commission</t>
  </si>
  <si>
    <t>Actual Gain/Loss</t>
  </si>
  <si>
    <t>Extension Fees</t>
  </si>
  <si>
    <t>Updated Appraisal</t>
  </si>
  <si>
    <t xml:space="preserve">Total </t>
  </si>
  <si>
    <t>Limit</t>
  </si>
  <si>
    <t>Close</t>
  </si>
  <si>
    <t>Date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</si>
</sst>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0" fontId="0" fillId="0" borderId="0" xfId="0" applyNumberFormat="1"/>
    <xf numFmtId="14" fontId="0" fillId="0" borderId="0" xfId="0" applyNumberFormat="1"/>
    <xf numFmtId="16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18"/>
  <sheetViews>
    <sheetView tabSelected="1" workbookViewId="0">
      <selection activeCell="I10" sqref="I10"/>
    </sheetView>
  </sheetViews>
  <sheetFormatPr defaultRowHeight="15"/>
  <cols>
    <col min="1" max="1" width="10.140625" bestFit="1" customWidth="1"/>
    <col min="2" max="2" width="11.140625" bestFit="1" customWidth="1"/>
    <col min="3" max="3" width="10.140625" bestFit="1" customWidth="1"/>
    <col min="4" max="4" width="17.5703125" bestFit="1" customWidth="1"/>
    <col min="5" max="6" width="10.140625" bestFit="1" customWidth="1"/>
    <col min="7" max="7" width="11.85546875" bestFit="1" customWidth="1"/>
    <col min="8" max="8" width="15.7109375" bestFit="1" customWidth="1"/>
  </cols>
  <sheetData>
    <row r="3" spans="1:8">
      <c r="A3" t="s">
        <v>0</v>
      </c>
      <c r="B3" s="1">
        <v>187.96</v>
      </c>
    </row>
    <row r="4" spans="1:8">
      <c r="A4" t="s">
        <v>1</v>
      </c>
      <c r="B4" s="1">
        <v>188.01</v>
      </c>
    </row>
    <row r="6" spans="1:8">
      <c r="A6" t="s">
        <v>2</v>
      </c>
      <c r="B6" t="s">
        <v>3</v>
      </c>
      <c r="C6" t="s">
        <v>4</v>
      </c>
      <c r="D6" t="s">
        <v>7</v>
      </c>
      <c r="E6" t="s">
        <v>5</v>
      </c>
      <c r="F6" t="s">
        <v>6</v>
      </c>
      <c r="G6" t="s">
        <v>8</v>
      </c>
      <c r="H6" t="s">
        <v>9</v>
      </c>
    </row>
    <row r="7" spans="1:8">
      <c r="A7" s="1">
        <v>10000</v>
      </c>
      <c r="B7">
        <f>A7/B4</f>
        <v>53.188660177650128</v>
      </c>
      <c r="C7" s="1">
        <f>B7*B4</f>
        <v>10000</v>
      </c>
      <c r="D7" s="2">
        <f>(B3-B4)/B4</f>
        <v>-2.6594330088815991E-4</v>
      </c>
      <c r="E7" s="1">
        <f>B7*B3</f>
        <v>9997.340566991119</v>
      </c>
      <c r="F7" s="1">
        <f>E7-A7</f>
        <v>-2.6594330088810239</v>
      </c>
      <c r="G7" s="1">
        <f>6.95*2</f>
        <v>13.9</v>
      </c>
      <c r="H7" s="1">
        <f>F7-G7</f>
        <v>-16.559433008881022</v>
      </c>
    </row>
    <row r="9" spans="1:8">
      <c r="B9" s="3">
        <v>41760</v>
      </c>
      <c r="C9">
        <f>B10-B9</f>
        <v>35</v>
      </c>
      <c r="E9">
        <f>5/8</f>
        <v>0.625</v>
      </c>
    </row>
    <row r="10" spans="1:8">
      <c r="B10" s="3">
        <v>41795</v>
      </c>
      <c r="E10">
        <f>1/4</f>
        <v>0.25</v>
      </c>
    </row>
    <row r="11" spans="1:8">
      <c r="E11">
        <f>SUM(E9:E10)</f>
        <v>0.875</v>
      </c>
    </row>
    <row r="12" spans="1:8">
      <c r="E12" s="1">
        <v>2050</v>
      </c>
    </row>
    <row r="13" spans="1:8">
      <c r="E13" s="1">
        <f>E12*E11</f>
        <v>1793.75</v>
      </c>
    </row>
    <row r="14" spans="1:8">
      <c r="G14" t="s">
        <v>13</v>
      </c>
    </row>
    <row r="15" spans="1:8">
      <c r="D15" t="s">
        <v>10</v>
      </c>
      <c r="E15" s="1">
        <f>1793.75</f>
        <v>1793.75</v>
      </c>
      <c r="G15">
        <v>254</v>
      </c>
    </row>
    <row r="16" spans="1:8">
      <c r="D16" t="s">
        <v>11</v>
      </c>
      <c r="E16" s="1">
        <v>150</v>
      </c>
    </row>
    <row r="17" spans="4:9">
      <c r="D17" s="5" t="s">
        <v>12</v>
      </c>
      <c r="E17" s="4">
        <f>SUM(E15:E16)</f>
        <v>1943.75</v>
      </c>
      <c r="G17" t="s">
        <v>14</v>
      </c>
      <c r="H17" t="s">
        <v>15</v>
      </c>
    </row>
    <row r="18" spans="4:9">
      <c r="G18">
        <v>256.83</v>
      </c>
      <c r="H18" s="3">
        <v>41734</v>
      </c>
      <c r="I18" s="2">
        <f>(G15-G18)/G15</f>
        <v>-1.1141732283464505E-2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</cp:lastModifiedBy>
  <dcterms:created xsi:type="dcterms:W3CDTF">2014-04-04T14:22:40Z</dcterms:created>
  <dcterms:modified xsi:type="dcterms:W3CDTF">2014-04-05T14:37:41Z</dcterms:modified>
</cp:coreProperties>
</file>