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3395" windowHeight="7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6" i="1"/>
  <c r="H3"/>
  <c r="I3" s="1"/>
  <c r="F3"/>
  <c r="C7"/>
  <c r="C6"/>
  <c r="C5"/>
  <c r="C4"/>
  <c r="C3"/>
  <c r="J3" l="1"/>
  <c r="K3" s="1"/>
  <c r="M3" s="1"/>
  <c r="L3" l="1"/>
</calcChain>
</file>

<file path=xl/sharedStrings.xml><?xml version="1.0" encoding="utf-8"?>
<sst xmlns="http://schemas.openxmlformats.org/spreadsheetml/2006/main" count="14" uniqueCount="14">
  <si>
    <t>BVPS</t>
  </si>
  <si>
    <t>Date</t>
  </si>
  <si>
    <t>Average</t>
  </si>
  <si>
    <t>EPS</t>
  </si>
  <si>
    <t>LowPE</t>
  </si>
  <si>
    <t>TrailingPE</t>
  </si>
  <si>
    <t>AverageLowTrailing</t>
  </si>
  <si>
    <t>Current Stock Estimate Price</t>
  </si>
  <si>
    <t>Price Estimate 10Y</t>
  </si>
  <si>
    <t>Todays Price For Required Return</t>
  </si>
  <si>
    <t>Required Return</t>
  </si>
  <si>
    <t>MOS</t>
  </si>
  <si>
    <t>MOS80</t>
  </si>
  <si>
    <t>Return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</si>
</sst>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0"/>
  <sheetViews>
    <sheetView tabSelected="1" zoomScale="80" zoomScaleNormal="80" workbookViewId="0">
      <selection activeCell="J7" sqref="J7"/>
    </sheetView>
  </sheetViews>
  <sheetFormatPr defaultRowHeight="15"/>
  <cols>
    <col min="1" max="1" width="12.5703125" customWidth="1"/>
    <col min="4" max="4" width="15.85546875" bestFit="1" customWidth="1"/>
    <col min="7" max="7" width="11" customWidth="1"/>
    <col min="8" max="8" width="20.5703125" bestFit="1" customWidth="1"/>
    <col min="9" max="9" width="26.85546875" bestFit="1" customWidth="1"/>
    <col min="10" max="10" width="18" bestFit="1" customWidth="1"/>
    <col min="11" max="11" width="31.42578125" bestFit="1" customWidth="1"/>
    <col min="12" max="13" width="9.85546875" bestFit="1" customWidth="1"/>
  </cols>
  <sheetData>
    <row r="2" spans="1:13">
      <c r="A2" s="3" t="s">
        <v>1</v>
      </c>
      <c r="B2" s="3" t="s">
        <v>0</v>
      </c>
      <c r="C2" s="3" t="s">
        <v>13</v>
      </c>
      <c r="D2" s="3" t="s">
        <v>10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11</v>
      </c>
      <c r="M2" s="3" t="s">
        <v>12</v>
      </c>
    </row>
    <row r="3" spans="1:13">
      <c r="A3" s="1">
        <v>42064</v>
      </c>
      <c r="B3" s="2">
        <v>10.72</v>
      </c>
      <c r="C3">
        <f t="shared" ref="C3:C12" si="0">(B3-B4)/B4</f>
        <v>0</v>
      </c>
      <c r="D3">
        <v>0.15</v>
      </c>
      <c r="E3">
        <v>4.16</v>
      </c>
      <c r="F3" s="4">
        <f>E3*2</f>
        <v>8.32</v>
      </c>
      <c r="G3">
        <v>14.96</v>
      </c>
      <c r="H3" s="4">
        <f>AVERAGE(F3:G3)</f>
        <v>11.64</v>
      </c>
      <c r="I3" s="5">
        <f>E3*H3</f>
        <v>48.422400000000003</v>
      </c>
      <c r="J3" s="5">
        <f>I3*POWER(1+C16,10)</f>
        <v>1499.882689310296</v>
      </c>
      <c r="K3" s="5">
        <f>J3/POWER(1+D3,10)</f>
        <v>370.74806177443935</v>
      </c>
      <c r="L3" s="5">
        <f>K3*0.5</f>
        <v>185.37403088721967</v>
      </c>
      <c r="M3" s="5">
        <f>K3*0.8</f>
        <v>296.59844941955151</v>
      </c>
    </row>
    <row r="4" spans="1:13">
      <c r="A4" s="1">
        <v>41974</v>
      </c>
      <c r="B4" s="2">
        <v>10.72</v>
      </c>
      <c r="C4">
        <f t="shared" si="0"/>
        <v>0.21266968325791866</v>
      </c>
    </row>
    <row r="5" spans="1:13">
      <c r="A5" s="1">
        <v>41699</v>
      </c>
      <c r="B5" s="2">
        <v>8.84</v>
      </c>
      <c r="C5">
        <f t="shared" si="0"/>
        <v>0.11055276381909547</v>
      </c>
    </row>
    <row r="6" spans="1:13">
      <c r="A6" s="1">
        <v>41609</v>
      </c>
      <c r="B6" s="2">
        <v>7.96</v>
      </c>
      <c r="C6">
        <f t="shared" si="0"/>
        <v>0.53076923076923066</v>
      </c>
    </row>
    <row r="7" spans="1:13">
      <c r="A7" s="1">
        <v>41334</v>
      </c>
      <c r="B7" s="2">
        <v>5.2</v>
      </c>
      <c r="C7">
        <f t="shared" si="0"/>
        <v>1.1940928270042195</v>
      </c>
    </row>
    <row r="8" spans="1:13">
      <c r="A8" s="1">
        <v>40969</v>
      </c>
      <c r="B8" s="2">
        <v>2.37</v>
      </c>
    </row>
    <row r="9" spans="1:13">
      <c r="A9" s="1"/>
      <c r="B9" s="2"/>
    </row>
    <row r="10" spans="1:13">
      <c r="A10" s="1"/>
      <c r="B10" s="2"/>
    </row>
    <row r="11" spans="1:13">
      <c r="A11" s="1"/>
      <c r="B11" s="2"/>
    </row>
    <row r="12" spans="1:13">
      <c r="A12" s="1"/>
      <c r="B12" s="2"/>
    </row>
    <row r="13" spans="1:13">
      <c r="A13" s="1"/>
      <c r="B13" s="2"/>
    </row>
    <row r="14" spans="1:13">
      <c r="A14" s="1"/>
      <c r="B14" s="2"/>
    </row>
    <row r="15" spans="1:13">
      <c r="B15" s="2"/>
    </row>
    <row r="16" spans="1:13">
      <c r="B16" s="2" t="s">
        <v>2</v>
      </c>
      <c r="C16" s="3">
        <f>AVERAGE(C3:C7)</f>
        <v>0.40961690097009285</v>
      </c>
    </row>
    <row r="17" spans="2:2">
      <c r="B17" s="2"/>
    </row>
    <row r="18" spans="2:2">
      <c r="B18" s="2"/>
    </row>
    <row r="19" spans="2:2">
      <c r="B19" s="2"/>
    </row>
    <row r="20" spans="2:2">
      <c r="B20" s="2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</cp:lastModifiedBy>
  <dcterms:created xsi:type="dcterms:W3CDTF">2015-04-21T23:45:52Z</dcterms:created>
  <dcterms:modified xsi:type="dcterms:W3CDTF">2015-04-22T00:12:15Z</dcterms:modified>
</cp:coreProperties>
</file>